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MSF\OCA Sudan Mission Group - 08 WatSan\300 Watsan Activity (Water, San, NFI)\202411_Thawrah 76 Omdurman\Tender Pack\Translations\"/>
    </mc:Choice>
  </mc:AlternateContent>
  <bookViews>
    <workbookView xWindow="0" yWindow="0" windowWidth="14160" windowHeight="6420"/>
  </bookViews>
  <sheets>
    <sheet name="Final BoQ" sheetId="1" r:id="rId1"/>
  </sheets>
  <definedNames>
    <definedName name="_xlnm.Print_Area" localSheetId="0">'Final BoQ'!$A$1:$J$37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I23" i="1"/>
  <c r="H22" i="1"/>
  <c r="I22" i="1" s="1"/>
  <c r="H20" i="1" l="1"/>
  <c r="I20" i="1" s="1"/>
  <c r="H21" i="1" l="1"/>
  <c r="I21" i="1" s="1"/>
  <c r="H28" i="1" l="1"/>
  <c r="I28" i="1" s="1"/>
  <c r="H27" i="1"/>
  <c r="I27" i="1" s="1"/>
  <c r="H26" i="1"/>
  <c r="H19" i="1"/>
  <c r="I19" i="1" s="1"/>
  <c r="H18" i="1"/>
  <c r="H24" i="1" s="1"/>
  <c r="I24" i="1" s="1"/>
  <c r="H15" i="1"/>
  <c r="I15" i="1" s="1"/>
  <c r="H14" i="1"/>
  <c r="H11" i="1"/>
  <c r="I11" i="1" s="1"/>
  <c r="H10" i="1"/>
  <c r="I10" i="1" s="1"/>
  <c r="H9" i="1"/>
  <c r="H29" i="1" l="1"/>
  <c r="I29" i="1" s="1"/>
  <c r="I18" i="1"/>
  <c r="I26" i="1"/>
  <c r="H16" i="1"/>
  <c r="I16" i="1" s="1"/>
  <c r="I14" i="1"/>
  <c r="H12" i="1"/>
  <c r="I12" i="1" s="1"/>
  <c r="I9" i="1"/>
  <c r="H30" i="1" l="1"/>
  <c r="I30" i="1" s="1"/>
</calcChain>
</file>

<file path=xl/sharedStrings.xml><?xml version="1.0" encoding="utf-8"?>
<sst xmlns="http://schemas.openxmlformats.org/spreadsheetml/2006/main" count="50" uniqueCount="40">
  <si>
    <t>المشروع: أمدرمان</t>
  </si>
  <si>
    <t>الملحق د - جدول الكميات
الموضوع: إنشاء مراحيض طوارئ – موقع إيواء النازحين في الثورة الحارة 76
المشروع: أمدرمان
التاريخ: 26 ديسمبر 2024م</t>
  </si>
  <si>
    <t>الموقع: الثورة الحارة 76</t>
  </si>
  <si>
    <t>رقم العقد:</t>
  </si>
  <si>
    <t>الرقم</t>
  </si>
  <si>
    <t>الوصف</t>
  </si>
  <si>
    <t>الوحدة</t>
  </si>
  <si>
    <t>الكمية</t>
  </si>
  <si>
    <t>سعر الوحدة (بالجنيه السوداني)</t>
  </si>
  <si>
    <t>الوصف: بناء 240 مرحاضًا محسناً مزود بنظام التهوية(60 وحدة، كل وحدة تحتوي على 4 مراحيض)</t>
  </si>
  <si>
    <t>الإجمالي (بالجنيه السوداني)</t>
  </si>
  <si>
    <t>الإجمالي (بالدولار الأمريكي)</t>
  </si>
  <si>
    <t>1. حفر المراحيض</t>
  </si>
  <si>
    <t>إنشاء جدار من الطوب حول محيط حفرة المرحاض بعمق   0.3 متر، بواقع 0.2 متر تحت الأرض و 0.1 متر فوقها</t>
  </si>
  <si>
    <t>2. اللوح الخرساني للمرحاض</t>
  </si>
  <si>
    <t>اللوح الخرساني</t>
  </si>
  <si>
    <t>الإجمالي الجزئي:</t>
  </si>
  <si>
    <t>3.هيكل المرحاض</t>
  </si>
  <si>
    <t>تصنيع وتركيب الإطار الفولاذي للهيكل العلوي:
    الأبعاد: طول 4 متر، عرض 1 متر، الارتفاع من الخلف 2 متر، الارتفاع من الأمام 2.2 متر.
    4 فتحات أبواب بحجم 0.8 متر.
    التقسيم الداخلي إلى 4 وحدات مستقلة
     تصنيع الإطار باستخدام مقاطع فولاذية مربعة.</t>
  </si>
  <si>
    <t>تغطية الإطار بألواح فولاذية متموجة:
    يتم تداخل الألواح لمنع وجود فجوات.
    تثبيت الألواح بالإطار باستخدام مسامير ذاتية الحفر مع غسالات مطاطية.</t>
  </si>
  <si>
    <t>تصنيع وتركيب الأبواب:
    الأبعاد: ارتفاع 2.0 متر، عرض 0.8 متر.
    ترك فجوة 0.2 متر بين الجزء العلوي للأبواب والسقف.
    تثبيت قفل محكم على الجانبين الداخلي والخارجي للباب لتمكين القفل من كلا الجانبين.
    تغطية الباب بألواح متموجة متداخلة مع الهيكل العلوي لمنع وجود فجوات</t>
  </si>
  <si>
    <t>توفير وتركيب أنابيب تهوية لكل حجرة:
    الطول: 3 متر، القطر: 0.1 متر، أنبوب PVC باللون الرمادي.
    تثبيت الأنبوب بشكل محكم في اللوح الخرساني للمرحاض مع مرور الأنبوب عبر السقف.
    تغطية الجزء العلوي للأنبوب بشبكة سلكية مثبتة بإحكام، بحجم فتحات تتراوح من 2 إلى 4 مم.</t>
  </si>
  <si>
    <t>توفير وتركيب رف فولاذي  العرض: 0.3 متر، العمق: 0.2 متر، داخل كل حجرة، بارتفاع تقريبًا 0.5 متر من الأرض.
    توفير وتركيب 2 خطاف على ظهر الباب، مناسب لتعليق الحقيبة أو الملابس</t>
  </si>
  <si>
    <t>إطارات</t>
  </si>
  <si>
    <t>4. الإضاءة</t>
  </si>
  <si>
    <t>الإضاءة الخارجية
    توفير وتركيب مصباح شمسي LED بقوة 30 واط لكل وحدة مراحيض.
    يتم تثبيت المصباح بإحكام على سطح الوحدة.
    إضاءة أبواب وحدة المراحيض.</t>
  </si>
  <si>
    <t>إضاءة داخلية:
    توفير وتركيب مصباح شمسي LED بقوة 5 واط لكل حجرة.
    يتم تثبيت المصباح بإحكام على السقف.
    تفعيل المصباح بالحركة</t>
  </si>
  <si>
    <t>الإجمالي :</t>
  </si>
  <si>
    <t>تم التوقيع والموافقة من قبل كلا الطرفين على العقد بنسختين أصليتين</t>
  </si>
  <si>
    <t>التوقيع:</t>
  </si>
  <si>
    <t>التاريخ:</t>
  </si>
  <si>
    <t>إسم العميل:</t>
  </si>
  <si>
    <t>الإجمالي الفرعي:</t>
  </si>
  <si>
    <t xml:space="preserve"> ألواح الصلب المموج متر2</t>
  </si>
  <si>
    <t>م3</t>
  </si>
  <si>
    <t>الملاحظات</t>
  </si>
  <si>
    <t>سعر الصرف مقابل الدولار الأمريكي</t>
  </si>
  <si>
    <t xml:space="preserve">حفر الحفر اللازمة لـ 60 وحدة مرحاض (بأبعاد 4 متر طولاً، 1 متر عرضاً، و3 متر عمقاً). يتم توزيع جميع الأتربة المستخرجة حول الموقع وتسويتها </t>
  </si>
  <si>
    <t xml:space="preserve">صب 60 لوح خرسانة مسلحة للمراحيض:
  الطول 4.30 متر، العرض 1.30 متر، العمق 0.10 متر
    نسبة الخلط (الأسمنت:الرمل:الحصى): 4:2:1
    شبكة تسليح حديدية بقطر 6 مم، بمسافة 0.15 متر بين القضبان.
    فتحة التصريف : 0.15 متر × 0.30 متر
مع فتحة أنبوب تهوية بطول 100 متر
مدة المعالجة: 7 أيام قبل التثبيت فوق الحفرة
</t>
  </si>
  <si>
    <r>
      <rPr>
        <b/>
        <sz val="11"/>
        <color theme="1"/>
        <rFont val="Calibri"/>
        <family val="2"/>
        <scheme val="minor"/>
      </rPr>
      <t>اسم المقاول</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</si>
</sst>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4"/>
      <color theme="1"/>
      <name val="Calibri"/>
      <family val="2"/>
      <scheme val="minor"/>
    </font>
    <font>
      <b/>
      <sz val="16"/>
      <color theme="1"/>
      <name val="Calibri Light"/>
      <family val="2"/>
      <scheme val="maj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right/>
      <top style="thick">
        <color indexed="64"/>
      </top>
      <bottom/>
      <diagonal/>
    </border>
    <border>
      <left style="medium">
        <color indexed="64"/>
      </left>
      <right/>
      <top style="thick">
        <color indexed="64"/>
      </top>
      <bottom/>
      <diagonal/>
    </border>
    <border>
      <left/>
      <right/>
      <top style="thick">
        <color indexed="64"/>
      </top>
      <bottom style="thick">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5">
    <xf numFmtId="0" fontId="0" fillId="0" borderId="0" xfId="0"/>
    <xf numFmtId="0" fontId="3" fillId="0" borderId="13" xfId="0" applyFont="1" applyBorder="1" applyAlignment="1">
      <alignment horizontal="center" vertical="center"/>
    </xf>
    <xf numFmtId="0" fontId="4" fillId="0" borderId="14" xfId="0" applyFont="1" applyBorder="1" applyAlignment="1">
      <alignment horizontal="center" vertical="center" wrapText="1"/>
    </xf>
    <xf numFmtId="0" fontId="4" fillId="0" borderId="0" xfId="0" applyFont="1" applyAlignment="1">
      <alignment horizontal="center" vertical="center"/>
    </xf>
    <xf numFmtId="0" fontId="4" fillId="0" borderId="15" xfId="0" applyFont="1" applyBorder="1" applyAlignment="1">
      <alignment vertical="center"/>
    </xf>
    <xf numFmtId="0" fontId="2" fillId="0" borderId="0" xfId="0" applyFont="1" applyAlignment="1">
      <alignment vertical="center"/>
    </xf>
    <xf numFmtId="0" fontId="0" fillId="0" borderId="9" xfId="0" applyBorder="1" applyAlignment="1">
      <alignment horizontal="center" vertical="center"/>
    </xf>
    <xf numFmtId="165" fontId="2" fillId="2" borderId="18" xfId="1" applyNumberFormat="1" applyFont="1" applyFill="1" applyBorder="1" applyAlignment="1">
      <alignment horizontal="center" vertical="center"/>
    </xf>
    <xf numFmtId="3" fontId="0" fillId="0" borderId="9" xfId="0" applyNumberFormat="1" applyBorder="1" applyAlignment="1">
      <alignment horizontal="right" vertical="center"/>
    </xf>
    <xf numFmtId="0" fontId="4" fillId="0" borderId="19" xfId="0" applyFont="1" applyBorder="1" applyAlignment="1">
      <alignment vertical="center"/>
    </xf>
    <xf numFmtId="0" fontId="0" fillId="0" borderId="5" xfId="0" applyBorder="1" applyAlignment="1">
      <alignment horizontal="center" vertical="center"/>
    </xf>
    <xf numFmtId="165" fontId="2" fillId="0" borderId="18" xfId="0" applyNumberFormat="1" applyFont="1" applyBorder="1" applyAlignment="1">
      <alignment horizontal="center" vertical="center"/>
    </xf>
    <xf numFmtId="0" fontId="4" fillId="0" borderId="0" xfId="0" applyFont="1" applyAlignment="1">
      <alignment vertical="center"/>
    </xf>
    <xf numFmtId="0" fontId="0" fillId="0" borderId="0" xfId="0" applyAlignment="1">
      <alignment horizontal="center"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0" xfId="0" applyAlignment="1">
      <alignment wrapText="1"/>
    </xf>
    <xf numFmtId="165" fontId="0" fillId="0" borderId="10" xfId="1" applyNumberFormat="1" applyFont="1" applyBorder="1" applyAlignment="1">
      <alignment horizontal="center" vertical="center"/>
    </xf>
    <xf numFmtId="0" fontId="3" fillId="0" borderId="23" xfId="0" applyFont="1" applyBorder="1" applyAlignment="1">
      <alignment horizontal="center" vertical="center"/>
    </xf>
    <xf numFmtId="0" fontId="4" fillId="0" borderId="22" xfId="0" applyFont="1" applyBorder="1" applyAlignment="1">
      <alignment horizontal="center" vertical="center" wrapText="1"/>
    </xf>
    <xf numFmtId="0" fontId="2" fillId="0" borderId="18" xfId="0" applyFont="1" applyBorder="1" applyAlignment="1">
      <alignment horizontal="center" vertical="center"/>
    </xf>
    <xf numFmtId="0" fontId="0" fillId="2" borderId="18" xfId="0" applyFill="1" applyBorder="1" applyAlignment="1">
      <alignment horizontal="center" vertical="center" wrapText="1"/>
    </xf>
    <xf numFmtId="0" fontId="0" fillId="2" borderId="18" xfId="0" applyFill="1" applyBorder="1" applyAlignment="1">
      <alignment horizontal="left" vertical="center" wrapText="1"/>
    </xf>
    <xf numFmtId="0" fontId="4" fillId="0" borderId="25" xfId="0" applyFont="1" applyBorder="1" applyAlignment="1">
      <alignment horizontal="center" vertical="center" wrapText="1"/>
    </xf>
    <xf numFmtId="165" fontId="2" fillId="2" borderId="16" xfId="1" applyNumberFormat="1" applyFont="1" applyFill="1" applyBorder="1" applyAlignment="1">
      <alignment horizontal="center" vertical="center"/>
    </xf>
    <xf numFmtId="0" fontId="4" fillId="0" borderId="26" xfId="0" applyFont="1" applyBorder="1" applyAlignment="1">
      <alignment vertical="center"/>
    </xf>
    <xf numFmtId="0" fontId="0" fillId="2" borderId="28" xfId="0" applyFill="1" applyBorder="1" applyAlignment="1">
      <alignment horizontal="center" vertical="center"/>
    </xf>
    <xf numFmtId="3" fontId="0" fillId="0" borderId="5" xfId="0" applyNumberFormat="1" applyBorder="1" applyAlignment="1">
      <alignment horizontal="right" vertical="center"/>
    </xf>
    <xf numFmtId="165" fontId="0" fillId="0" borderId="6" xfId="1" applyNumberFormat="1" applyFont="1" applyBorder="1" applyAlignment="1">
      <alignment horizontal="center" vertical="center"/>
    </xf>
    <xf numFmtId="0" fontId="0" fillId="0" borderId="7" xfId="0" applyBorder="1" applyAlignment="1">
      <alignment horizontal="left" vertical="center" wrapText="1"/>
    </xf>
    <xf numFmtId="0" fontId="2" fillId="0" borderId="12"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vertical="center"/>
    </xf>
    <xf numFmtId="0" fontId="0" fillId="0" borderId="31" xfId="0" applyBorder="1" applyAlignment="1">
      <alignment horizontal="center" vertical="center"/>
    </xf>
    <xf numFmtId="0" fontId="0" fillId="0" borderId="34" xfId="0" applyBorder="1" applyAlignment="1">
      <alignment horizontal="center" vertical="center"/>
    </xf>
    <xf numFmtId="0" fontId="4" fillId="0" borderId="31" xfId="0" applyFont="1" applyBorder="1" applyAlignment="1">
      <alignment horizontal="right" vertical="center"/>
    </xf>
    <xf numFmtId="0" fontId="0" fillId="0" borderId="31" xfId="0" applyBorder="1"/>
    <xf numFmtId="0" fontId="4" fillId="0" borderId="34" xfId="0" applyFont="1" applyBorder="1"/>
    <xf numFmtId="0" fontId="4" fillId="0" borderId="21" xfId="0" applyFont="1" applyBorder="1" applyAlignment="1">
      <alignment horizontal="right" vertical="center"/>
    </xf>
    <xf numFmtId="0" fontId="4" fillId="0" borderId="15" xfId="0" applyFont="1" applyBorder="1" applyAlignment="1">
      <alignment horizontal="right" vertical="center"/>
    </xf>
    <xf numFmtId="165"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0" fillId="0" borderId="9" xfId="0" applyBorder="1" applyAlignment="1">
      <alignment horizontal="center" vertical="center" wrapText="1"/>
    </xf>
    <xf numFmtId="0" fontId="0" fillId="0" borderId="35" xfId="0" applyBorder="1" applyAlignment="1">
      <alignment horizontal="left" vertical="center"/>
    </xf>
    <xf numFmtId="0" fontId="0" fillId="0" borderId="36" xfId="0" applyBorder="1" applyAlignment="1">
      <alignment horizontal="center" vertical="center"/>
    </xf>
    <xf numFmtId="3" fontId="0" fillId="0" borderId="36" xfId="0" applyNumberFormat="1" applyBorder="1" applyAlignment="1">
      <alignment horizontal="right" vertical="center"/>
    </xf>
    <xf numFmtId="165" fontId="0" fillId="0" borderId="37" xfId="1" applyNumberFormat="1"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left" vertical="center"/>
    </xf>
    <xf numFmtId="165" fontId="0" fillId="0" borderId="36" xfId="1" applyNumberFormat="1" applyFont="1" applyBorder="1" applyAlignment="1">
      <alignment horizontal="center" vertical="center"/>
    </xf>
    <xf numFmtId="0" fontId="2" fillId="2" borderId="18" xfId="1" applyNumberFormat="1" applyFont="1" applyFill="1" applyBorder="1" applyAlignment="1">
      <alignment horizontal="center" vertical="center"/>
    </xf>
    <xf numFmtId="0" fontId="4" fillId="0" borderId="27" xfId="0" applyFont="1" applyBorder="1" applyAlignment="1">
      <alignment vertical="center"/>
    </xf>
    <xf numFmtId="0" fontId="0" fillId="0" borderId="39" xfId="0" applyBorder="1" applyAlignment="1">
      <alignment horizontal="left" vertical="center"/>
    </xf>
    <xf numFmtId="165" fontId="0" fillId="0" borderId="40" xfId="1" applyNumberFormat="1" applyFont="1" applyBorder="1" applyAlignment="1">
      <alignment horizontal="center" vertical="center"/>
    </xf>
    <xf numFmtId="165" fontId="2" fillId="2" borderId="2" xfId="1" applyNumberFormat="1" applyFont="1" applyFill="1" applyBorder="1" applyAlignment="1">
      <alignment horizontal="center" vertical="center"/>
    </xf>
    <xf numFmtId="0" fontId="0" fillId="2" borderId="18" xfId="0" applyFill="1" applyBorder="1" applyAlignment="1">
      <alignment horizontal="center" vertical="center"/>
    </xf>
    <xf numFmtId="0" fontId="2" fillId="0" borderId="0" xfId="0" applyFont="1"/>
    <xf numFmtId="0" fontId="4" fillId="0" borderId="21" xfId="0" applyFont="1" applyBorder="1" applyAlignment="1">
      <alignment horizontal="right" vertical="center" readingOrder="2"/>
    </xf>
    <xf numFmtId="0" fontId="4" fillId="0" borderId="15" xfId="0" applyFont="1" applyBorder="1" applyAlignment="1">
      <alignment horizontal="right" vertical="center" readingOrder="2"/>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0" fillId="0" borderId="9" xfId="0" applyBorder="1" applyAlignment="1">
      <alignment horizontal="right" vertical="center" wrapText="1"/>
    </xf>
    <xf numFmtId="0" fontId="0" fillId="0" borderId="9" xfId="0" applyBorder="1" applyAlignment="1">
      <alignment horizontal="right" vertical="center"/>
    </xf>
    <xf numFmtId="0" fontId="0" fillId="0" borderId="10" xfId="0" applyBorder="1" applyAlignment="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4" fillId="2" borderId="1" xfId="0" applyFont="1" applyFill="1" applyBorder="1" applyAlignment="1">
      <alignment horizontal="righ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0" fillId="0" borderId="5" xfId="0" applyBorder="1" applyAlignment="1">
      <alignment horizontal="right"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24" xfId="0" applyFont="1" applyBorder="1" applyAlignment="1">
      <alignment horizontal="center" vertical="center"/>
    </xf>
    <xf numFmtId="0" fontId="4" fillId="0" borderId="0" xfId="0" applyFont="1" applyAlignment="1">
      <alignment horizontal="right"/>
    </xf>
    <xf numFmtId="0" fontId="4" fillId="0" borderId="32" xfId="0" applyFont="1" applyBorder="1" applyAlignment="1">
      <alignment horizontal="right"/>
    </xf>
    <xf numFmtId="0" fontId="4" fillId="0" borderId="16" xfId="0" applyFont="1" applyBorder="1" applyAlignment="1">
      <alignment horizontal="right"/>
    </xf>
    <xf numFmtId="0" fontId="4" fillId="0" borderId="33" xfId="0" applyFont="1" applyBorder="1" applyAlignment="1">
      <alignment horizontal="right"/>
    </xf>
    <xf numFmtId="0" fontId="0" fillId="0" borderId="36" xfId="0" applyBorder="1" applyAlignment="1">
      <alignment horizontal="left" vertical="center" wrapText="1"/>
    </xf>
    <xf numFmtId="0" fontId="0" fillId="0" borderId="36" xfId="0" applyBorder="1" applyAlignment="1">
      <alignment horizontal="right" vertical="center" wrapText="1"/>
    </xf>
    <xf numFmtId="0" fontId="4" fillId="0" borderId="0" xfId="0" applyFont="1" applyAlignment="1">
      <alignment horizontal="center" vertical="center"/>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42" xfId="0" applyBorder="1" applyAlignment="1">
      <alignment horizontal="center" wrapText="1"/>
    </xf>
    <xf numFmtId="0" fontId="7" fillId="0" borderId="17" xfId="0" applyFont="1" applyBorder="1" applyAlignment="1">
      <alignment horizontal="left" wrapText="1"/>
    </xf>
    <xf numFmtId="0" fontId="5" fillId="0" borderId="17" xfId="0" applyFont="1" applyBorder="1" applyAlignment="1">
      <alignment horizontal="left" wrapText="1"/>
    </xf>
    <xf numFmtId="0" fontId="4" fillId="0" borderId="16" xfId="0" applyFont="1" applyBorder="1" applyAlignment="1">
      <alignment horizontal="right" vertical="center" readingOrder="2"/>
    </xf>
    <xf numFmtId="0" fontId="4" fillId="0" borderId="0" xfId="0" applyFont="1" applyAlignment="1">
      <alignment horizontal="right" vertical="center" readingOrder="2"/>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3" fillId="0" borderId="21" xfId="0" applyFont="1" applyBorder="1" applyAlignment="1">
      <alignment horizontal="left" vertical="center"/>
    </xf>
    <xf numFmtId="0" fontId="3" fillId="0" borderId="15"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154989</xdr:colOff>
      <xdr:row>0</xdr:row>
      <xdr:rowOff>27215</xdr:rowOff>
    </xdr:from>
    <xdr:to>
      <xdr:col>9</xdr:col>
      <xdr:colOff>395546</xdr:colOff>
      <xdr:row>0</xdr:row>
      <xdr:rowOff>817203</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0668" y="27215"/>
          <a:ext cx="2952914" cy="7899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zoomScale="70" zoomScaleNormal="70" zoomScalePageLayoutView="60" workbookViewId="0">
      <selection activeCell="K2" sqref="K2"/>
    </sheetView>
  </sheetViews>
  <sheetFormatPr defaultRowHeight="14.5" x14ac:dyDescent="0.35"/>
  <cols>
    <col min="1" max="1" width="8.36328125" customWidth="1"/>
    <col min="2" max="2" width="9.90625" customWidth="1"/>
    <col min="3" max="3" width="12.90625" customWidth="1"/>
    <col min="4" max="4" width="29.6328125" customWidth="1"/>
    <col min="5" max="5" width="10.6328125" customWidth="1"/>
    <col min="6" max="6" width="8.90625" customWidth="1"/>
    <col min="7" max="7" width="10.90625" style="13" customWidth="1"/>
    <col min="8" max="8" width="11.36328125" style="13" customWidth="1"/>
    <col min="9" max="9" width="12.26953125" style="13" customWidth="1"/>
    <col min="10" max="10" width="24.54296875" style="13" customWidth="1"/>
  </cols>
  <sheetData>
    <row r="1" spans="1:10" ht="105" customHeight="1" thickBot="1" x14ac:dyDescent="0.55000000000000004">
      <c r="A1" s="88" t="s">
        <v>1</v>
      </c>
      <c r="B1" s="89"/>
      <c r="C1" s="89"/>
      <c r="D1" s="89"/>
      <c r="E1" s="89"/>
      <c r="F1" s="89"/>
      <c r="G1" s="89"/>
      <c r="H1" s="89"/>
      <c r="I1" s="89"/>
      <c r="J1" s="89"/>
    </row>
    <row r="2" spans="1:10" ht="19" thickBot="1" x14ac:dyDescent="0.4">
      <c r="A2" s="73" t="s">
        <v>0</v>
      </c>
      <c r="B2" s="74"/>
      <c r="C2" s="74"/>
      <c r="D2" s="74"/>
      <c r="E2" s="74"/>
      <c r="F2" s="97"/>
      <c r="G2" s="98"/>
      <c r="H2" s="98"/>
      <c r="I2" s="98"/>
      <c r="J2" s="99"/>
    </row>
    <row r="3" spans="1:10" ht="19" thickBot="1" x14ac:dyDescent="0.4">
      <c r="A3" s="73" t="s">
        <v>2</v>
      </c>
      <c r="B3" s="74"/>
      <c r="C3" s="74"/>
      <c r="D3" s="74"/>
      <c r="E3" s="74"/>
      <c r="F3" s="100"/>
      <c r="G3" s="101"/>
      <c r="H3" s="101"/>
      <c r="I3" s="101"/>
      <c r="J3" s="102"/>
    </row>
    <row r="4" spans="1:10" ht="19" thickBot="1" x14ac:dyDescent="0.4">
      <c r="A4" s="73" t="s">
        <v>9</v>
      </c>
      <c r="B4" s="74"/>
      <c r="C4" s="74"/>
      <c r="D4" s="74"/>
      <c r="E4" s="74"/>
      <c r="F4" s="100"/>
      <c r="G4" s="101"/>
      <c r="H4" s="101"/>
      <c r="I4" s="101"/>
      <c r="J4" s="102"/>
    </row>
    <row r="5" spans="1:10" ht="19" thickBot="1" x14ac:dyDescent="0.4">
      <c r="A5" s="73" t="s">
        <v>3</v>
      </c>
      <c r="B5" s="74"/>
      <c r="C5" s="74"/>
      <c r="D5" s="74"/>
      <c r="E5" s="74"/>
      <c r="F5" s="95" t="s">
        <v>36</v>
      </c>
      <c r="G5" s="96"/>
      <c r="H5" s="103">
        <v>1980</v>
      </c>
      <c r="I5" s="103"/>
      <c r="J5" s="104"/>
    </row>
    <row r="6" spans="1:10" ht="19.5" customHeight="1" thickBot="1" x14ac:dyDescent="0.4">
      <c r="A6" s="92"/>
      <c r="B6" s="93"/>
      <c r="C6" s="93"/>
      <c r="D6" s="93"/>
      <c r="E6" s="93"/>
      <c r="F6" s="94"/>
      <c r="G6" s="94"/>
      <c r="H6" s="94"/>
      <c r="I6" s="94"/>
      <c r="J6" s="94"/>
    </row>
    <row r="7" spans="1:10" s="3" customFormat="1" ht="47" thickBot="1" x14ac:dyDescent="0.4">
      <c r="A7" s="18" t="s">
        <v>4</v>
      </c>
      <c r="B7" s="75" t="s">
        <v>5</v>
      </c>
      <c r="C7" s="75"/>
      <c r="D7" s="75"/>
      <c r="E7" s="18" t="s">
        <v>6</v>
      </c>
      <c r="F7" s="1" t="s">
        <v>7</v>
      </c>
      <c r="G7" s="2" t="s">
        <v>8</v>
      </c>
      <c r="H7" s="2" t="s">
        <v>10</v>
      </c>
      <c r="I7" s="23" t="s">
        <v>11</v>
      </c>
      <c r="J7" s="19" t="s">
        <v>35</v>
      </c>
    </row>
    <row r="8" spans="1:10" s="5" customFormat="1" ht="18" customHeight="1" thickBot="1" x14ac:dyDescent="0.4">
      <c r="A8" s="59" t="s">
        <v>12</v>
      </c>
      <c r="B8" s="60"/>
      <c r="C8" s="60"/>
      <c r="D8" s="60"/>
      <c r="E8" s="4"/>
      <c r="F8" s="4"/>
      <c r="G8" s="4"/>
      <c r="H8" s="4"/>
      <c r="I8" s="4"/>
      <c r="J8" s="9"/>
    </row>
    <row r="9" spans="1:10" ht="45" customHeight="1" x14ac:dyDescent="0.35">
      <c r="A9" s="15">
        <v>1.1000000000000001</v>
      </c>
      <c r="B9" s="83" t="s">
        <v>37</v>
      </c>
      <c r="C9" s="83"/>
      <c r="D9" s="83"/>
      <c r="E9" s="10" t="s">
        <v>34</v>
      </c>
      <c r="F9" s="10">
        <v>720</v>
      </c>
      <c r="G9" s="27"/>
      <c r="H9" s="28">
        <f>G9*F9</f>
        <v>0</v>
      </c>
      <c r="I9" s="28">
        <f>H9/$H$5</f>
        <v>0</v>
      </c>
      <c r="J9" s="31"/>
    </row>
    <row r="10" spans="1:10" ht="29.15" customHeight="1" x14ac:dyDescent="0.35">
      <c r="A10" s="14">
        <v>1.2</v>
      </c>
      <c r="B10" s="84" t="s">
        <v>13</v>
      </c>
      <c r="C10" s="84"/>
      <c r="D10" s="84"/>
      <c r="E10" s="6" t="s">
        <v>34</v>
      </c>
      <c r="F10" s="6">
        <v>180</v>
      </c>
      <c r="G10" s="8"/>
      <c r="H10" s="17">
        <f t="shared" ref="H10:H11" si="0">G10*F10</f>
        <v>0</v>
      </c>
      <c r="I10" s="17">
        <f t="shared" ref="I10:I30" si="1">H10/$H$5</f>
        <v>0</v>
      </c>
      <c r="J10" s="32"/>
    </row>
    <row r="11" spans="1:10" ht="15" thickBot="1" x14ac:dyDescent="0.4">
      <c r="A11" s="54">
        <v>1.3</v>
      </c>
      <c r="B11" s="80"/>
      <c r="C11" s="80"/>
      <c r="D11" s="80"/>
      <c r="E11" s="46"/>
      <c r="F11" s="46"/>
      <c r="G11" s="47"/>
      <c r="H11" s="55">
        <f t="shared" si="0"/>
        <v>0</v>
      </c>
      <c r="I11" s="55">
        <f t="shared" si="1"/>
        <v>0</v>
      </c>
      <c r="J11" s="49"/>
    </row>
    <row r="12" spans="1:10" ht="16" thickBot="1" x14ac:dyDescent="0.4">
      <c r="A12" s="69" t="s">
        <v>16</v>
      </c>
      <c r="B12" s="70"/>
      <c r="C12" s="70"/>
      <c r="D12" s="70"/>
      <c r="E12" s="70"/>
      <c r="F12" s="70"/>
      <c r="G12" s="71"/>
      <c r="H12" s="56">
        <f>SUBTOTAL(9,H9:H11)</f>
        <v>0</v>
      </c>
      <c r="I12" s="56">
        <f t="shared" si="1"/>
        <v>0</v>
      </c>
      <c r="J12" s="57"/>
    </row>
    <row r="13" spans="1:10" s="5" customFormat="1" ht="16" thickBot="1" x14ac:dyDescent="0.4">
      <c r="A13" s="90" t="s">
        <v>14</v>
      </c>
      <c r="B13" s="91"/>
      <c r="C13" s="91"/>
      <c r="D13" s="91"/>
      <c r="E13" s="12"/>
      <c r="F13" s="12"/>
      <c r="G13" s="12"/>
      <c r="H13" s="12"/>
      <c r="I13" s="12"/>
      <c r="J13" s="53"/>
    </row>
    <row r="14" spans="1:10" s="16" customFormat="1" ht="114" customHeight="1" x14ac:dyDescent="0.35">
      <c r="A14" s="15">
        <v>2.1</v>
      </c>
      <c r="B14" s="72" t="s">
        <v>38</v>
      </c>
      <c r="C14" s="72"/>
      <c r="D14" s="72"/>
      <c r="E14" s="10" t="s">
        <v>15</v>
      </c>
      <c r="F14" s="10">
        <v>60</v>
      </c>
      <c r="G14" s="27"/>
      <c r="H14" s="28">
        <f>G14*F14</f>
        <v>0</v>
      </c>
      <c r="I14" s="28">
        <f t="shared" si="1"/>
        <v>0</v>
      </c>
      <c r="J14" s="31"/>
    </row>
    <row r="15" spans="1:10" s="16" customFormat="1" ht="15.65" customHeight="1" thickBot="1" x14ac:dyDescent="0.4">
      <c r="A15" s="54">
        <v>2.2000000000000002</v>
      </c>
      <c r="B15" s="85"/>
      <c r="C15" s="86"/>
      <c r="D15" s="87"/>
      <c r="E15" s="46"/>
      <c r="F15" s="46"/>
      <c r="G15" s="47"/>
      <c r="H15" s="55">
        <f>G15*F15</f>
        <v>0</v>
      </c>
      <c r="I15" s="55">
        <f t="shared" si="1"/>
        <v>0</v>
      </c>
      <c r="J15" s="49"/>
    </row>
    <row r="16" spans="1:10" s="5" customFormat="1" ht="16" thickBot="1" x14ac:dyDescent="0.4">
      <c r="A16" s="69" t="s">
        <v>16</v>
      </c>
      <c r="B16" s="70"/>
      <c r="C16" s="70"/>
      <c r="D16" s="70"/>
      <c r="E16" s="70"/>
      <c r="F16" s="70"/>
      <c r="G16" s="70"/>
      <c r="H16" s="7">
        <f>SUBTOTAL(9,H14:H15)</f>
        <v>0</v>
      </c>
      <c r="I16" s="7">
        <f t="shared" si="1"/>
        <v>0</v>
      </c>
      <c r="J16" s="22"/>
    </row>
    <row r="17" spans="1:10" ht="16" thickBot="1" x14ac:dyDescent="0.4">
      <c r="A17" s="59" t="s">
        <v>17</v>
      </c>
      <c r="B17" s="60"/>
      <c r="C17" s="60"/>
      <c r="D17" s="60"/>
      <c r="E17" s="4"/>
      <c r="F17" s="4"/>
      <c r="G17" s="4"/>
      <c r="H17" s="4"/>
      <c r="I17" s="4"/>
      <c r="J17" s="9"/>
    </row>
    <row r="18" spans="1:10" x14ac:dyDescent="0.35">
      <c r="A18" s="15">
        <v>3.1</v>
      </c>
      <c r="B18" s="72" t="s">
        <v>18</v>
      </c>
      <c r="C18" s="72"/>
      <c r="D18" s="72"/>
      <c r="E18" s="10" t="s">
        <v>23</v>
      </c>
      <c r="F18" s="10">
        <v>60</v>
      </c>
      <c r="G18" s="27"/>
      <c r="H18" s="28">
        <f t="shared" ref="H18:H22" si="2">F18*G18</f>
        <v>0</v>
      </c>
      <c r="I18" s="28">
        <f t="shared" si="1"/>
        <v>0</v>
      </c>
      <c r="J18" s="31"/>
    </row>
    <row r="19" spans="1:10" ht="57.65" customHeight="1" x14ac:dyDescent="0.35">
      <c r="A19" s="14">
        <v>3.2</v>
      </c>
      <c r="B19" s="64" t="s">
        <v>19</v>
      </c>
      <c r="C19" s="64"/>
      <c r="D19" s="64"/>
      <c r="E19" s="44" t="s">
        <v>33</v>
      </c>
      <c r="F19" s="6">
        <v>1090</v>
      </c>
      <c r="G19" s="8"/>
      <c r="H19" s="17">
        <f t="shared" si="2"/>
        <v>0</v>
      </c>
      <c r="I19" s="17">
        <f t="shared" si="1"/>
        <v>0</v>
      </c>
      <c r="J19" s="32"/>
    </row>
    <row r="20" spans="1:10" ht="105" customHeight="1" x14ac:dyDescent="0.35">
      <c r="A20" s="14">
        <v>3.3</v>
      </c>
      <c r="B20" s="64" t="s">
        <v>20</v>
      </c>
      <c r="C20" s="64"/>
      <c r="D20" s="64"/>
      <c r="E20" s="6" t="s">
        <v>7</v>
      </c>
      <c r="F20" s="6">
        <v>240</v>
      </c>
      <c r="G20" s="8"/>
      <c r="H20" s="17">
        <f t="shared" ref="H20" si="3">F20*G20</f>
        <v>0</v>
      </c>
      <c r="I20" s="17">
        <f t="shared" si="1"/>
        <v>0</v>
      </c>
      <c r="J20" s="32"/>
    </row>
    <row r="21" spans="1:10" ht="74.5" customHeight="1" x14ac:dyDescent="0.35">
      <c r="A21" s="45">
        <v>3.4</v>
      </c>
      <c r="B21" s="81" t="s">
        <v>21</v>
      </c>
      <c r="C21" s="81"/>
      <c r="D21" s="81"/>
      <c r="E21" s="46" t="s">
        <v>7</v>
      </c>
      <c r="F21" s="46">
        <v>240</v>
      </c>
      <c r="G21" s="47"/>
      <c r="H21" s="48">
        <f t="shared" si="2"/>
        <v>0</v>
      </c>
      <c r="I21" s="48">
        <f t="shared" si="1"/>
        <v>0</v>
      </c>
      <c r="J21" s="49"/>
    </row>
    <row r="22" spans="1:10" ht="74.5" customHeight="1" x14ac:dyDescent="0.35">
      <c r="A22" s="50">
        <v>3.4</v>
      </c>
      <c r="B22" s="81" t="s">
        <v>22</v>
      </c>
      <c r="C22" s="81"/>
      <c r="D22" s="81"/>
      <c r="E22" s="46" t="s">
        <v>7</v>
      </c>
      <c r="F22" s="46">
        <v>240</v>
      </c>
      <c r="G22" s="47"/>
      <c r="H22" s="51">
        <f t="shared" si="2"/>
        <v>0</v>
      </c>
      <c r="I22" s="51">
        <f t="shared" si="1"/>
        <v>0</v>
      </c>
      <c r="J22" s="46"/>
    </row>
    <row r="23" spans="1:10" ht="15" thickBot="1" x14ac:dyDescent="0.4">
      <c r="A23" s="50">
        <v>3.5</v>
      </c>
      <c r="B23" s="80"/>
      <c r="C23" s="80"/>
      <c r="D23" s="80"/>
      <c r="E23" s="46"/>
      <c r="F23" s="46"/>
      <c r="G23" s="47"/>
      <c r="H23" s="51">
        <f t="shared" ref="H23" si="4">F23*G23</f>
        <v>0</v>
      </c>
      <c r="I23" s="51">
        <f t="shared" ref="I23" si="5">H23/$H$5</f>
        <v>0</v>
      </c>
      <c r="J23" s="46"/>
    </row>
    <row r="24" spans="1:10" ht="16" thickBot="1" x14ac:dyDescent="0.4">
      <c r="A24" s="69" t="s">
        <v>32</v>
      </c>
      <c r="B24" s="70"/>
      <c r="C24" s="70"/>
      <c r="D24" s="70"/>
      <c r="E24" s="70"/>
      <c r="F24" s="70"/>
      <c r="G24" s="70"/>
      <c r="H24" s="7">
        <f>SUBTOTAL(9,H18:H23)</f>
        <v>0</v>
      </c>
      <c r="I24" s="52">
        <f>H24/$H$5</f>
        <v>0</v>
      </c>
      <c r="J24" s="21"/>
    </row>
    <row r="25" spans="1:10" ht="16" thickBot="1" x14ac:dyDescent="0.4">
      <c r="A25" s="90" t="s">
        <v>24</v>
      </c>
      <c r="B25" s="91"/>
      <c r="C25" s="91"/>
      <c r="D25" s="91"/>
      <c r="E25" s="12"/>
      <c r="F25" s="12"/>
      <c r="G25" s="12"/>
      <c r="H25" s="12"/>
      <c r="I25" s="12"/>
      <c r="J25" s="25"/>
    </row>
    <row r="26" spans="1:10" ht="61.5" customHeight="1" x14ac:dyDescent="0.35">
      <c r="A26" s="15">
        <v>4.0999999999999996</v>
      </c>
      <c r="B26" s="72" t="s">
        <v>25</v>
      </c>
      <c r="C26" s="72"/>
      <c r="D26" s="72"/>
      <c r="E26" s="10" t="s">
        <v>7</v>
      </c>
      <c r="F26" s="10">
        <v>60</v>
      </c>
      <c r="G26" s="27"/>
      <c r="H26" s="28">
        <f t="shared" ref="H26:H28" si="6">F26*G26</f>
        <v>0</v>
      </c>
      <c r="I26" s="28">
        <f t="shared" si="1"/>
        <v>0</v>
      </c>
      <c r="J26" s="29"/>
    </row>
    <row r="27" spans="1:10" ht="55.5" customHeight="1" x14ac:dyDescent="0.35">
      <c r="A27" s="14">
        <v>4.2</v>
      </c>
      <c r="B27" s="64" t="s">
        <v>26</v>
      </c>
      <c r="C27" s="65"/>
      <c r="D27" s="65"/>
      <c r="E27" s="6" t="s">
        <v>7</v>
      </c>
      <c r="F27" s="6">
        <v>240</v>
      </c>
      <c r="G27" s="8"/>
      <c r="H27" s="17">
        <f t="shared" si="6"/>
        <v>0</v>
      </c>
      <c r="I27" s="17">
        <f t="shared" si="1"/>
        <v>0</v>
      </c>
      <c r="J27" s="30"/>
    </row>
    <row r="28" spans="1:10" ht="15" thickBot="1" x14ac:dyDescent="0.4">
      <c r="A28" s="14">
        <v>4.3</v>
      </c>
      <c r="B28" s="66"/>
      <c r="C28" s="67"/>
      <c r="D28" s="68"/>
      <c r="E28" s="6"/>
      <c r="F28" s="6"/>
      <c r="G28" s="8"/>
      <c r="H28" s="17">
        <f t="shared" si="6"/>
        <v>0</v>
      </c>
      <c r="I28" s="17">
        <f t="shared" si="1"/>
        <v>0</v>
      </c>
      <c r="J28" s="30"/>
    </row>
    <row r="29" spans="1:10" ht="14.15" customHeight="1" thickBot="1" x14ac:dyDescent="0.4">
      <c r="A29" s="69" t="s">
        <v>16</v>
      </c>
      <c r="B29" s="70"/>
      <c r="C29" s="70"/>
      <c r="D29" s="70"/>
      <c r="E29" s="70"/>
      <c r="F29" s="70"/>
      <c r="G29" s="71"/>
      <c r="H29" s="24">
        <f>SUBTOTAL(9,H26:H28)</f>
        <v>0</v>
      </c>
      <c r="I29" s="24">
        <f t="shared" si="1"/>
        <v>0</v>
      </c>
      <c r="J29" s="26"/>
    </row>
    <row r="30" spans="1:10" ht="16" thickBot="1" x14ac:dyDescent="0.4">
      <c r="A30" s="61" t="s">
        <v>27</v>
      </c>
      <c r="B30" s="62"/>
      <c r="C30" s="62"/>
      <c r="D30" s="62"/>
      <c r="E30" s="62"/>
      <c r="F30" s="62"/>
      <c r="G30" s="63"/>
      <c r="H30" s="11">
        <f>SUBTOTAL(9,H9:H29)</f>
        <v>0</v>
      </c>
      <c r="I30" s="11">
        <f t="shared" si="1"/>
        <v>0</v>
      </c>
      <c r="J30" s="20"/>
    </row>
    <row r="31" spans="1:10" ht="15.5" x14ac:dyDescent="0.35">
      <c r="A31" s="40"/>
      <c r="B31" s="41"/>
      <c r="C31" s="41"/>
      <c r="D31" s="41"/>
      <c r="E31" s="41"/>
      <c r="F31" s="41"/>
      <c r="G31" s="41"/>
      <c r="H31" s="42"/>
      <c r="I31" s="42"/>
      <c r="J31" s="43"/>
    </row>
    <row r="32" spans="1:10" ht="15.5" x14ac:dyDescent="0.35">
      <c r="A32" s="82" t="s">
        <v>28</v>
      </c>
      <c r="B32" s="82"/>
      <c r="C32" s="82"/>
      <c r="D32" s="82"/>
      <c r="E32" s="82"/>
      <c r="F32" s="82"/>
      <c r="G32" s="82"/>
      <c r="H32" s="82"/>
      <c r="I32" s="82"/>
      <c r="J32" s="82"/>
    </row>
    <row r="33" spans="1:10" ht="16" thickBot="1" x14ac:dyDescent="0.4">
      <c r="A33" s="33"/>
      <c r="B33" s="34"/>
      <c r="C33" s="34"/>
      <c r="D33" s="34"/>
      <c r="E33" s="34"/>
      <c r="F33" s="34"/>
      <c r="G33" s="34"/>
      <c r="H33" s="35"/>
      <c r="I33" s="35"/>
      <c r="J33" s="35"/>
    </row>
    <row r="34" spans="1:10" ht="33" customHeight="1" thickTop="1" thickBot="1" x14ac:dyDescent="0.4">
      <c r="A34" s="79"/>
      <c r="B34" s="77"/>
      <c r="C34" s="39"/>
      <c r="D34" s="39"/>
      <c r="E34" t="s">
        <v>39</v>
      </c>
      <c r="F34" s="77"/>
      <c r="G34" s="77"/>
      <c r="H34" s="36"/>
      <c r="I34" s="36" t="s">
        <v>31</v>
      </c>
      <c r="J34" s="36"/>
    </row>
    <row r="35" spans="1:10" ht="33" customHeight="1" thickTop="1" thickBot="1" x14ac:dyDescent="0.4">
      <c r="A35" s="78"/>
      <c r="B35" s="76"/>
      <c r="C35" s="39"/>
      <c r="D35" s="39"/>
      <c r="E35" s="58" t="s">
        <v>29</v>
      </c>
      <c r="F35" s="76"/>
      <c r="G35" s="76"/>
      <c r="H35" s="36"/>
      <c r="I35" s="36" t="s">
        <v>29</v>
      </c>
      <c r="J35" s="36"/>
    </row>
    <row r="36" spans="1:10" ht="33" customHeight="1" thickTop="1" thickBot="1" x14ac:dyDescent="0.4">
      <c r="A36" s="78"/>
      <c r="B36" s="76"/>
      <c r="C36" s="39"/>
      <c r="D36" s="39"/>
      <c r="E36" s="58" t="s">
        <v>30</v>
      </c>
      <c r="F36" s="76"/>
      <c r="G36" s="76"/>
      <c r="H36" s="36"/>
      <c r="I36" s="36" t="s">
        <v>30</v>
      </c>
      <c r="J36" s="36"/>
    </row>
    <row r="37" spans="1:10" ht="22.5" customHeight="1" thickTop="1" thickBot="1" x14ac:dyDescent="0.4">
      <c r="A37" s="37"/>
      <c r="B37" s="37"/>
      <c r="C37" s="34"/>
      <c r="D37" s="34"/>
      <c r="E37" s="38"/>
      <c r="F37" s="37"/>
      <c r="G37" s="37"/>
      <c r="H37" s="35"/>
      <c r="I37" s="35"/>
      <c r="J37" s="35"/>
    </row>
    <row r="38" spans="1:10" ht="15" thickTop="1" x14ac:dyDescent="0.35"/>
  </sheetData>
  <mergeCells count="40">
    <mergeCell ref="A1:J1"/>
    <mergeCell ref="B26:D26"/>
    <mergeCell ref="B21:D21"/>
    <mergeCell ref="A25:D25"/>
    <mergeCell ref="A12:G12"/>
    <mergeCell ref="A13:D13"/>
    <mergeCell ref="B14:D14"/>
    <mergeCell ref="A16:G16"/>
    <mergeCell ref="A6:J6"/>
    <mergeCell ref="B20:D20"/>
    <mergeCell ref="F5:G5"/>
    <mergeCell ref="F2:J4"/>
    <mergeCell ref="H5:J5"/>
    <mergeCell ref="A5:E5"/>
    <mergeCell ref="A4:E4"/>
    <mergeCell ref="A3:E3"/>
    <mergeCell ref="A2:E2"/>
    <mergeCell ref="B7:D7"/>
    <mergeCell ref="A8:D8"/>
    <mergeCell ref="F36:G36"/>
    <mergeCell ref="F35:G35"/>
    <mergeCell ref="F34:G34"/>
    <mergeCell ref="A35:B35"/>
    <mergeCell ref="A34:B34"/>
    <mergeCell ref="A36:B36"/>
    <mergeCell ref="B23:D23"/>
    <mergeCell ref="B22:D22"/>
    <mergeCell ref="A32:J32"/>
    <mergeCell ref="B9:D9"/>
    <mergeCell ref="B10:D10"/>
    <mergeCell ref="B11:D11"/>
    <mergeCell ref="B15:D15"/>
    <mergeCell ref="A17:D17"/>
    <mergeCell ref="A30:G30"/>
    <mergeCell ref="B27:D27"/>
    <mergeCell ref="B28:D28"/>
    <mergeCell ref="A29:G29"/>
    <mergeCell ref="A24:G24"/>
    <mergeCell ref="B18:D18"/>
    <mergeCell ref="B19:D19"/>
  </mergeCells>
  <printOptions horizontalCentered="1" verticalCentered="1"/>
  <pageMargins left="0.19685039370078741" right="0.19685039370078741" top="0.39370078740157483" bottom="0.39370078740157483" header="0.31496062992125984" footer="0.31496062992125984"/>
  <pageSetup paperSize="9" orientation="landscape" r:id="rId1"/>
  <rowBreaks count="2" manualBreakCount="2">
    <brk id="16" max="16383" man="1"/>
    <brk id="2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OCA_Security xmlns="20c1abfa-485b-41c9-a329-38772ca1fd48">MSF Internal</OCA_Security>
    <PersonalData xmlns="20c1abfa-485b-41c9-a329-38772ca1fd48">
      <Value>No Personal Data</Value>
    </PersonalData>
    <cd29f0ef384242669a606ad1a9df00b7 xmlns="20c1abfa-485b-41c9-a329-38772ca1fd48">
      <Terms xmlns="http://schemas.microsoft.com/office/infopath/2007/PartnerControls">
        <TermInfo xmlns="http://schemas.microsoft.com/office/infopath/2007/PartnerControls">
          <TermName xmlns="http://schemas.microsoft.com/office/infopath/2007/PartnerControls">Operational Centre Amsterdam</TermName>
          <TermId xmlns="http://schemas.microsoft.com/office/infopath/2007/PartnerControls">c1cea462-cc28-4c38-bab9-3ca4a912d8a4</TermId>
        </TermInfo>
      </Terms>
    </cd29f0ef384242669a606ad1a9df00b7>
    <hf1c0e968c904d07a40bcfc4c670c7df xmlns="20c1abfa-485b-41c9-a329-38772ca1fd48">
      <Terms xmlns="http://schemas.microsoft.com/office/infopath/2007/PartnerControls">
        <TermInfo xmlns="http://schemas.microsoft.com/office/infopath/2007/PartnerControls">
          <TermName xmlns="http://schemas.microsoft.com/office/infopath/2007/PartnerControls">Medical</TermName>
          <TermId xmlns="http://schemas.microsoft.com/office/infopath/2007/PartnerControls">9876df0d-2114-45e7-af4a-a3839de2f0e0</TermId>
        </TermInfo>
      </Terms>
    </hf1c0e968c904d07a40bcfc4c670c7df>
    <k28648cfc64c4feeb48d6f4fd07f97c9 xmlns="20c1abfa-485b-41c9-a329-38772ca1fd48">
      <Terms xmlns="http://schemas.microsoft.com/office/infopath/2007/PartnerControls">
        <TermInfo xmlns="http://schemas.microsoft.com/office/infopath/2007/PartnerControls">
          <TermName xmlns="http://schemas.microsoft.com/office/infopath/2007/PartnerControls">Sudan</TermName>
          <TermId xmlns="http://schemas.microsoft.com/office/infopath/2007/PartnerControls">168fa533-fbcf-4ba4-9252-bc601196d914</TermId>
        </TermInfo>
      </Terms>
    </k28648cfc64c4feeb48d6f4fd07f97c9>
    <ea1123c5d5854e3487d4709e724a374d xmlns="20c1abfa-485b-41c9-a329-38772ca1fd48">
      <Terms xmlns="http://schemas.microsoft.com/office/infopath/2007/PartnerControls"/>
    </ea1123c5d5854e3487d4709e724a374d>
    <TaxCatchAll xmlns="20c1abfa-485b-41c9-a329-38772ca1fd48">
      <Value>6</Value>
      <Value>5</Value>
      <Value>4</Value>
      <Value>2</Value>
      <Value>1</Value>
    </TaxCatchAll>
    <Keep_Until xmlns="20c1abfa-485b-41c9-a329-38772ca1fd48" xsi:nil="true"/>
    <e20b9dc289914e26aa8c23b8f8ab888e xmlns="20c1abfa-485b-41c9-a329-38772ca1fd48">
      <Terms xmlns="http://schemas.microsoft.com/office/infopath/2007/PartnerControls"/>
    </e20b9dc289914e26aa8c23b8f8ab888e>
    <p0c3e7b3f5fa4709884d178aaf27d97b xmlns="20c1abfa-485b-41c9-a329-38772ca1fd48">
      <Terms xmlns="http://schemas.microsoft.com/office/infopath/2007/PartnerControls">
        <TermInfo xmlns="http://schemas.microsoft.com/office/infopath/2007/PartnerControls">
          <TermName xmlns="http://schemas.microsoft.com/office/infopath/2007/PartnerControls">Sudan</TermName>
          <TermId xmlns="http://schemas.microsoft.com/office/infopath/2007/PartnerControls">65d66dab-ad24-4d34-a04d-5c94deed7606</TermId>
        </TermInfo>
      </Terms>
    </p0c3e7b3f5fa4709884d178aaf27d97b>
    <Publishing_Status xmlns="20c1abfa-485b-41c9-a329-38772ca1fd48">Not Published</Publishing_Status>
    <ac5bcaea78d645efbd7ad57ee0e99c74 xmlns="20c1abfa-485b-41c9-a329-38772ca1fd48">
      <Terms xmlns="http://schemas.microsoft.com/office/infopath/2007/PartnerControls"/>
    </ac5bcaea78d645efbd7ad57ee0e99c74>
    <ma355bf4056648d0a4807f82c334cfeb xmlns="20c1abfa-485b-41c9-a329-38772ca1fd48">
      <Terms xmlns="http://schemas.microsoft.com/office/infopath/2007/PartnerControls">
        <TermInfo xmlns="http://schemas.microsoft.com/office/infopath/2007/PartnerControls">
          <TermName xmlns="http://schemas.microsoft.com/office/infopath/2007/PartnerControls">Field</TermName>
          <TermId xmlns="http://schemas.microsoft.com/office/infopath/2007/PartnerControls">b0809ff9-3f65-44b7-bafd-132f7bd5c20e</TermId>
        </TermInfo>
      </Terms>
    </ma355bf4056648d0a4807f82c334cfeb>
    <c9685e466d8f4649b390625e1425c3ff xmlns="20c1abfa-485b-41c9-a329-38772ca1fd48">
      <Terms xmlns="http://schemas.microsoft.com/office/infopath/2007/PartnerControls"/>
    </c9685e466d8f4649b390625e1425c3ff>
    <Last_Published_Date xmlns="20c1abfa-485b-41c9-a329-38772ca1fd48" xsi:nil="true"/>
    <_dlc_DocId xmlns="18f844f3-40f5-41ea-99da-16e32cfd0867">CYHKZQQCANU6-836950919-15026</_dlc_DocId>
    <_dlc_DocIdUrl xmlns="18f844f3-40f5-41ea-99da-16e32cfd0867">
      <Url>https://msfintl.sharepoint.com/sites/grp-oca-sudan/_layouts/15/DocIdRedir.aspx?ID=CYHKZQQCANU6-836950919-15026</Url>
      <Description>CYHKZQQCANU6-836950919-15026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3f8169e7-20d4-4f95-9450-953b2d8ea517" ContentTypeId="0x01010015F0DD43F147ED4DB3F172C2DF96DD9606" PreviousValue="false"/>
</file>

<file path=customXml/item5.xml><?xml version="1.0" encoding="utf-8"?>
<?mso-contentType ?>
<customXsn xmlns="http://schemas.microsoft.com/office/2006/metadata/customXsn">
  <xsnLocation/>
  <cached>True</cached>
  <openByDefault>True</openByDefault>
  <xsnScope/>
</customXsn>
</file>

<file path=customXml/item6.xml><?xml version="1.0" encoding="utf-8"?>
<ct:contentTypeSchema xmlns:ct="http://schemas.microsoft.com/office/2006/metadata/contentType" xmlns:ma="http://schemas.microsoft.com/office/2006/metadata/properties/metaAttributes" ct:_="" ma:_="" ma:contentTypeName="OCA_Mission Document" ma:contentTypeID="0x01010015F0DD43F147ED4DB3F172C2DF96DD9606008FA62187CDFE6941AB73C9D2DEFAC822" ma:contentTypeVersion="92" ma:contentTypeDescription="" ma:contentTypeScope="" ma:versionID="780e7eb5b29e393bb32eb492a54d106a">
  <xsd:schema xmlns:xsd="http://www.w3.org/2001/XMLSchema" xmlns:xs="http://www.w3.org/2001/XMLSchema" xmlns:p="http://schemas.microsoft.com/office/2006/metadata/properties" xmlns:ns2="20c1abfa-485b-41c9-a329-38772ca1fd48" xmlns:ns3="18f844f3-40f5-41ea-99da-16e32cfd0867" targetNamespace="http://schemas.microsoft.com/office/2006/metadata/properties" ma:root="true" ma:fieldsID="76cbe91dc84c8236513f0520b63974f5" ns2:_="" ns3:_="">
    <xsd:import namespace="20c1abfa-485b-41c9-a329-38772ca1fd48"/>
    <xsd:import namespace="18f844f3-40f5-41ea-99da-16e32cfd0867"/>
    <xsd:element name="properties">
      <xsd:complexType>
        <xsd:sequence>
          <xsd:element name="documentManagement">
            <xsd:complexType>
              <xsd:all>
                <xsd:element ref="ns2:ea1123c5d5854e3487d4709e724a374d" minOccurs="0"/>
                <xsd:element ref="ns2:TaxCatchAll" minOccurs="0"/>
                <xsd:element ref="ns2:TaxCatchAllLabel" minOccurs="0"/>
                <xsd:element ref="ns2:p0c3e7b3f5fa4709884d178aaf27d97b" minOccurs="0"/>
                <xsd:element ref="ns2:hf1c0e968c904d07a40bcfc4c670c7df" minOccurs="0"/>
                <xsd:element ref="ns2:ac5bcaea78d645efbd7ad57ee0e99c74" minOccurs="0"/>
                <xsd:element ref="ns2:k28648cfc64c4feeb48d6f4fd07f97c9" minOccurs="0"/>
                <xsd:element ref="ns2:cd29f0ef384242669a606ad1a9df00b7" minOccurs="0"/>
                <xsd:element ref="ns2:ma355bf4056648d0a4807f82c334cfeb" minOccurs="0"/>
                <xsd:element ref="ns2:c9685e466d8f4649b390625e1425c3ff" minOccurs="0"/>
                <xsd:element ref="ns2:OCA_Security" minOccurs="0"/>
                <xsd:element ref="ns2:Last_Published_Date" minOccurs="0"/>
                <xsd:element ref="ns2:Keep_Until" minOccurs="0"/>
                <xsd:element ref="ns2:PersonalData" minOccurs="0"/>
                <xsd:element ref="ns2:Publishing_Status" minOccurs="0"/>
                <xsd:element ref="ns2:e20b9dc289914e26aa8c23b8f8ab888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1abfa-485b-41c9-a329-38772ca1fd48" elementFormDefault="qualified">
    <xsd:import namespace="http://schemas.microsoft.com/office/2006/documentManagement/types"/>
    <xsd:import namespace="http://schemas.microsoft.com/office/infopath/2007/PartnerControls"/>
    <xsd:element name="ea1123c5d5854e3487d4709e724a374d" ma:index="8" nillable="true" ma:taxonomy="true" ma:internalName="ea1123c5d5854e3487d4709e724a374d" ma:taxonomyFieldName="OCA_Audience" ma:displayName="Audience" ma:readOnly="false" ma:default="" ma:fieldId="{ea1123c5-d585-4e34-87d4-709e724a374d}" ma:taxonomyMulti="true" ma:sspId="3f8169e7-20d4-4f95-9450-953b2d8ea517" ma:termSetId="238e0ffe-d0c1-48dd-8345-8650b0a1fe8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0424d72-04ac-4df2-8cf8-6f5c11f46f93}" ma:internalName="TaxCatchAll" ma:showField="CatchAllData" ma:web="18f844f3-40f5-41ea-99da-16e32cfd086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0424d72-04ac-4df2-8cf8-6f5c11f46f93}" ma:internalName="TaxCatchAllLabel" ma:readOnly="true" ma:showField="CatchAllDataLabel" ma:web="18f844f3-40f5-41ea-99da-16e32cfd0867">
      <xsd:complexType>
        <xsd:complexContent>
          <xsd:extension base="dms:MultiChoiceLookup">
            <xsd:sequence>
              <xsd:element name="Value" type="dms:Lookup" maxOccurs="unbounded" minOccurs="0" nillable="true"/>
            </xsd:sequence>
          </xsd:extension>
        </xsd:complexContent>
      </xsd:complexType>
    </xsd:element>
    <xsd:element name="p0c3e7b3f5fa4709884d178aaf27d97b" ma:index="12" nillable="true" ma:taxonomy="true" ma:internalName="p0c3e7b3f5fa4709884d178aaf27d97b" ma:taxonomyFieldName="OCA_Country" ma:displayName="Country" ma:default="" ma:fieldId="{90c3e7b3-f5fa-4709-884d-178aaf27d97b}" ma:taxonomyMulti="true" ma:sspId="3f8169e7-20d4-4f95-9450-953b2d8ea517" ma:termSetId="36af809d-73a7-4f22-967c-6aa7005dc99c" ma:anchorId="00000000-0000-0000-0000-000000000000" ma:open="false" ma:isKeyword="false">
      <xsd:complexType>
        <xsd:sequence>
          <xsd:element ref="pc:Terms" minOccurs="0" maxOccurs="1"/>
        </xsd:sequence>
      </xsd:complexType>
    </xsd:element>
    <xsd:element name="hf1c0e968c904d07a40bcfc4c670c7df" ma:index="14" nillable="true" ma:taxonomy="true" ma:internalName="hf1c0e968c904d07a40bcfc4c670c7df" ma:taxonomyFieldName="OCA_Department" ma:displayName="Department-name" ma:readOnly="false" ma:default="" ma:fieldId="{1f1c0e96-8c90-4d07-a40b-cfc4c670c7df}" ma:sspId="3f8169e7-20d4-4f95-9450-953b2d8ea517" ma:termSetId="b44e5cb3-8906-48ec-b14b-0d9680188a89" ma:anchorId="00000000-0000-0000-0000-000000000000" ma:open="false" ma:isKeyword="false">
      <xsd:complexType>
        <xsd:sequence>
          <xsd:element ref="pc:Terms" minOccurs="0" maxOccurs="1"/>
        </xsd:sequence>
      </xsd:complexType>
    </xsd:element>
    <xsd:element name="ac5bcaea78d645efbd7ad57ee0e99c74" ma:index="16" nillable="true" ma:taxonomy="true" ma:internalName="ac5bcaea78d645efbd7ad57ee0e99c74" ma:taxonomyFieldName="OCA_DocType" ma:displayName="Document Type" ma:default="" ma:fieldId="{ac5bcaea-78d6-45ef-bd7a-d57ee0e99c74}" ma:taxonomyMulti="true" ma:sspId="3f8169e7-20d4-4f95-9450-953b2d8ea517" ma:termSetId="2173d809-285d-447d-acd7-641ecd217f73" ma:anchorId="00000000-0000-0000-0000-000000000000" ma:open="false" ma:isKeyword="false">
      <xsd:complexType>
        <xsd:sequence>
          <xsd:element ref="pc:Terms" minOccurs="0" maxOccurs="1"/>
        </xsd:sequence>
      </xsd:complexType>
    </xsd:element>
    <xsd:element name="k28648cfc64c4feeb48d6f4fd07f97c9" ma:index="18" nillable="true" ma:taxonomy="true" ma:internalName="k28648cfc64c4feeb48d6f4fd07f97c9" ma:taxonomyFieldName="OCA_Mission" ma:displayName="Mission" ma:readOnly="false" ma:default="" ma:fieldId="{428648cf-c64c-4fee-b48d-6f4fd07f97c9}" ma:sspId="3f8169e7-20d4-4f95-9450-953b2d8ea517" ma:termSetId="5473ade3-518b-4e3b-b139-d6b8001eb7d3" ma:anchorId="00000000-0000-0000-0000-000000000000" ma:open="false" ma:isKeyword="false">
      <xsd:complexType>
        <xsd:sequence>
          <xsd:element ref="pc:Terms" minOccurs="0" maxOccurs="1"/>
        </xsd:sequence>
      </xsd:complexType>
    </xsd:element>
    <xsd:element name="cd29f0ef384242669a606ad1a9df00b7" ma:index="20" nillable="true" ma:taxonomy="true" ma:internalName="cd29f0ef384242669a606ad1a9df00b7" ma:taxonomyFieldName="OCA_MSFEntity" ma:displayName="MSF Entity" ma:default="1;#Operational Centre Amsterdam|c1cea462-cc28-4c38-bab9-3ca4a912d8a4" ma:fieldId="{cd29f0ef-3842-4266-9a60-6ad1a9df00b7}" ma:sspId="3f8169e7-20d4-4f95-9450-953b2d8ea517" ma:termSetId="535309ab-0619-4f55-9ff2-498ea4073903" ma:anchorId="00000000-0000-0000-0000-000000000000" ma:open="false" ma:isKeyword="false">
      <xsd:complexType>
        <xsd:sequence>
          <xsd:element ref="pc:Terms" minOccurs="0" maxOccurs="1"/>
        </xsd:sequence>
      </xsd:complexType>
    </xsd:element>
    <xsd:element name="ma355bf4056648d0a4807f82c334cfeb" ma:index="22" nillable="true" ma:taxonomy="true" ma:internalName="ma355bf4056648d0a4807f82c334cfeb" ma:taxonomyFieldName="OCA_Entity" ma:displayName="OCA Entity" ma:readOnly="false" ma:default="" ma:fieldId="{6a355bf4-0566-48d0-a480-7f82c334cfeb}" ma:sspId="3f8169e7-20d4-4f95-9450-953b2d8ea517" ma:termSetId="ce6c5e2f-fea0-4dc7-924e-dc3a0e147723" ma:anchorId="00000000-0000-0000-0000-000000000000" ma:open="false" ma:isKeyword="false">
      <xsd:complexType>
        <xsd:sequence>
          <xsd:element ref="pc:Terms" minOccurs="0" maxOccurs="1"/>
        </xsd:sequence>
      </xsd:complexType>
    </xsd:element>
    <xsd:element name="c9685e466d8f4649b390625e1425c3ff" ma:index="24" nillable="true" ma:taxonomy="true" ma:internalName="c9685e466d8f4649b390625e1425c3ff" ma:taxonomyFieldName="OCA_Project" ma:displayName="Project" ma:default="" ma:fieldId="{c9685e46-6d8f-4649-b390-625e1425c3ff}" ma:sspId="3f8169e7-20d4-4f95-9450-953b2d8ea517" ma:termSetId="5473ade3-518b-4e3b-b139-d6b8001eb7d3" ma:anchorId="00000000-0000-0000-0000-000000000000" ma:open="false" ma:isKeyword="false">
      <xsd:complexType>
        <xsd:sequence>
          <xsd:element ref="pc:Terms" minOccurs="0" maxOccurs="1"/>
        </xsd:sequence>
      </xsd:complexType>
    </xsd:element>
    <xsd:element name="OCA_Security" ma:index="26" nillable="true" ma:displayName="Security" ma:default="MSF Internal" ma:format="RadioButtons" ma:internalName="OCA_Security">
      <xsd:simpleType>
        <xsd:restriction base="dms:Choice">
          <xsd:enumeration value="SECRET - Do Not Share"/>
          <xsd:enumeration value="Confidential - Do Not Share"/>
          <xsd:enumeration value="Restricted"/>
          <xsd:enumeration value="MSF Internal"/>
          <xsd:enumeration value="Public"/>
        </xsd:restriction>
      </xsd:simpleType>
    </xsd:element>
    <xsd:element name="Last_Published_Date" ma:index="27" nillable="true" ma:displayName="Last_Published_Date" ma:format="DateOnly" ma:internalName="Last_Published_Date" ma:readOnly="false">
      <xsd:simpleType>
        <xsd:restriction base="dms:DateTime"/>
      </xsd:simpleType>
    </xsd:element>
    <xsd:element name="Keep_Until" ma:index="28" nillable="true" ma:displayName="Keep_Until" ma:format="DateOnly" ma:internalName="Keep_Until">
      <xsd:simpleType>
        <xsd:restriction base="dms:DateTime"/>
      </xsd:simpleType>
    </xsd:element>
    <xsd:element name="PersonalData" ma:index="29" nillable="true" ma:displayName="PersonalData" ma:default="No Personal Data" ma:internalName="PersonalData">
      <xsd:complexType>
        <xsd:complexContent>
          <xsd:extension base="dms:MultiChoice">
            <xsd:sequence>
              <xsd:element name="Value" maxOccurs="unbounded" minOccurs="0" nillable="true">
                <xsd:simpleType>
                  <xsd:restriction base="dms:Choice">
                    <xsd:enumeration value="No Personal Data"/>
                    <xsd:enumeration value="Contains Personal Data"/>
                  </xsd:restriction>
                </xsd:simpleType>
              </xsd:element>
            </xsd:sequence>
          </xsd:extension>
        </xsd:complexContent>
      </xsd:complexType>
    </xsd:element>
    <xsd:element name="Publishing_Status" ma:index="30" nillable="true" ma:displayName="Publishing_Status" ma:default="Not Published" ma:format="Dropdown" ma:indexed="true" ma:internalName="Publishing_Status">
      <xsd:simpleType>
        <xsd:restriction base="dms:Choice">
          <xsd:enumeration value="Not Published"/>
          <xsd:enumeration value="Published"/>
        </xsd:restriction>
      </xsd:simpleType>
    </xsd:element>
    <xsd:element name="e20b9dc289914e26aa8c23b8f8ab888e" ma:index="31" nillable="true" ma:taxonomy="true" ma:internalName="e20b9dc289914e26aa8c23b8f8ab888e" ma:taxonomyFieldName="Topic_Area" ma:displayName="Topic_Area" ma:default="" ma:fieldId="{e20b9dc2-8991-4e26-aa8c-23b8f8ab888e}" ma:taxonomyMulti="true" ma:sspId="3f8169e7-20d4-4f95-9450-953b2d8ea517" ma:termSetId="0c56bfd1-ef5f-41e9-b3e1-9295c8a2e5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f844f3-40f5-41ea-99da-16e32cfd0867" elementFormDefault="qualified">
    <xsd:import namespace="http://schemas.microsoft.com/office/2006/documentManagement/types"/>
    <xsd:import namespace="http://schemas.microsoft.com/office/infopath/2007/PartnerControls"/>
    <xsd:element name="_dlc_DocId" ma:index="33" nillable="true" ma:displayName="Document ID Value" ma:description="The value of the document ID assigned to this item." ma:internalName="_dlc_DocId" ma:readOnly="true">
      <xsd:simpleType>
        <xsd:restriction base="dms:Text"/>
      </xsd:simpleType>
    </xsd:element>
    <xsd:element name="_dlc_DocIdUrl" ma:index="3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8EEAED-4544-408E-89BA-BB3E1A7BDB98}">
  <ds:schemaRefs>
    <ds:schemaRef ds:uri="http://purl.org/dc/elements/1.1/"/>
    <ds:schemaRef ds:uri="http://schemas.microsoft.com/office/2006/metadata/properties"/>
    <ds:schemaRef ds:uri="http://purl.org/dc/terms/"/>
    <ds:schemaRef ds:uri="20c1abfa-485b-41c9-a329-38772ca1fd48"/>
    <ds:schemaRef ds:uri="http://schemas.microsoft.com/office/2006/documentManagement/types"/>
    <ds:schemaRef ds:uri="http://schemas.microsoft.com/office/infopath/2007/PartnerControls"/>
    <ds:schemaRef ds:uri="http://schemas.openxmlformats.org/package/2006/metadata/core-properties"/>
    <ds:schemaRef ds:uri="18f844f3-40f5-41ea-99da-16e32cfd0867"/>
    <ds:schemaRef ds:uri="http://www.w3.org/XML/1998/namespace"/>
    <ds:schemaRef ds:uri="http://purl.org/dc/dcmitype/"/>
  </ds:schemaRefs>
</ds:datastoreItem>
</file>

<file path=customXml/itemProps2.xml><?xml version="1.0" encoding="utf-8"?>
<ds:datastoreItem xmlns:ds="http://schemas.openxmlformats.org/officeDocument/2006/customXml" ds:itemID="{3D21CD5A-9435-402C-9A50-D5112CA2C9C8}">
  <ds:schemaRefs>
    <ds:schemaRef ds:uri="http://schemas.microsoft.com/sharepoint/v3/contenttype/forms"/>
  </ds:schemaRefs>
</ds:datastoreItem>
</file>

<file path=customXml/itemProps3.xml><?xml version="1.0" encoding="utf-8"?>
<ds:datastoreItem xmlns:ds="http://schemas.openxmlformats.org/officeDocument/2006/customXml" ds:itemID="{DF872433-2B48-4B62-A134-2B3BF0FB61EC}">
  <ds:schemaRefs>
    <ds:schemaRef ds:uri="http://schemas.microsoft.com/sharepoint/events"/>
  </ds:schemaRefs>
</ds:datastoreItem>
</file>

<file path=customXml/itemProps4.xml><?xml version="1.0" encoding="utf-8"?>
<ds:datastoreItem xmlns:ds="http://schemas.openxmlformats.org/officeDocument/2006/customXml" ds:itemID="{82B5A02E-400D-4868-81AB-C41DD81E38D3}">
  <ds:schemaRefs>
    <ds:schemaRef ds:uri="Microsoft.SharePoint.Taxonomy.ContentTypeSync"/>
  </ds:schemaRefs>
</ds:datastoreItem>
</file>

<file path=customXml/itemProps5.xml><?xml version="1.0" encoding="utf-8"?>
<ds:datastoreItem xmlns:ds="http://schemas.openxmlformats.org/officeDocument/2006/customXml" ds:itemID="{43A7FD86-7AEA-43D3-80A9-D4909BC5D29F}">
  <ds:schemaRefs>
    <ds:schemaRef ds:uri="http://schemas.microsoft.com/office/2006/metadata/customXsn"/>
  </ds:schemaRefs>
</ds:datastoreItem>
</file>

<file path=customXml/itemProps6.xml><?xml version="1.0" encoding="utf-8"?>
<ds:datastoreItem xmlns:ds="http://schemas.openxmlformats.org/officeDocument/2006/customXml" ds:itemID="{8D1C2684-126A-4FF2-8ABA-B53FD83640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c1abfa-485b-41c9-a329-38772ca1fd48"/>
    <ds:schemaRef ds:uri="18f844f3-40f5-41ea-99da-16e32cfd08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 BoQ</vt:lpstr>
      <vt:lpstr>'Final BoQ'!Print_Area</vt:lpstr>
    </vt:vector>
  </TitlesOfParts>
  <Manager/>
  <Company>MSF OCA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kimiti-watsan</dc:creator>
  <cp:keywords/>
  <dc:description/>
  <cp:lastModifiedBy>user</cp:lastModifiedBy>
  <cp:revision/>
  <dcterms:created xsi:type="dcterms:W3CDTF">2023-11-14T11:35:43Z</dcterms:created>
  <dcterms:modified xsi:type="dcterms:W3CDTF">2025-01-05T06:26:32Z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0x01010015F0DD43F147ED4DB3F172C2DF96DD9606008FA62187CDFE6941AB73C9D2DEFAC822</vt:lpwstr>
  </property>
  <property fmtid="{D5CDD505-2E9C-101B-9397-08002B2CF9AE}" pid="3" name="_dlc_DocIdItemGuid">
    <vt:lpwstr>c0c918a3-0a6c-4459-b235-4a71976e117f</vt:lpwstr>
  </property>
  <property fmtid="{D5CDD505-2E9C-101B-9397-08002B2CF9AE}" pid="4" name="OCA_MSFEntity">
    <vt:lpwstr>1;#Operational Centre Amsterdam|c1cea462-cc28-4c38-bab9-3ca4a912d8a4</vt:lpwstr>
  </property>
  <property fmtid="{D5CDD505-2E9C-101B-9397-08002B2CF9AE}" pid="5" name="OCA_Mission">
    <vt:lpwstr>5;#Sudan|168fa533-fbcf-4ba4-9252-bc601196d914</vt:lpwstr>
  </property>
  <property fmtid="{D5CDD505-2E9C-101B-9397-08002B2CF9AE}" pid="6" name="TaxKeyword">
    <vt:lpwstr/>
  </property>
  <property fmtid="{D5CDD505-2E9C-101B-9397-08002B2CF9AE}" pid="7" name="OCA_Entity">
    <vt:lpwstr>4;#Field|b0809ff9-3f65-44b7-bafd-132f7bd5c20e</vt:lpwstr>
  </property>
  <property fmtid="{D5CDD505-2E9C-101B-9397-08002B2CF9AE}" pid="8" name="MediaServiceImageTags">
    <vt:lpwstr/>
  </property>
  <property fmtid="{D5CDD505-2E9C-101B-9397-08002B2CF9AE}" pid="9" name="OCA_Country">
    <vt:lpwstr>2;#Sudan|65d66dab-ad24-4d34-a04d-5c94deed7606</vt:lpwstr>
  </property>
  <property fmtid="{D5CDD505-2E9C-101B-9397-08002B2CF9AE}" pid="10" name="TaxKeywordTaxHTField">
    <vt:lpwstr/>
  </property>
  <property fmtid="{D5CDD505-2E9C-101B-9397-08002B2CF9AE}" pid="11" name="OCA_DocType">
    <vt:lpwstr/>
  </property>
  <property fmtid="{D5CDD505-2E9C-101B-9397-08002B2CF9AE}" pid="12" name="OCA_Audience">
    <vt:lpwstr/>
  </property>
  <property fmtid="{D5CDD505-2E9C-101B-9397-08002B2CF9AE}" pid="13" name="OCA_Project">
    <vt:lpwstr/>
  </property>
  <property fmtid="{D5CDD505-2E9C-101B-9397-08002B2CF9AE}" pid="14" name="Topic_Area">
    <vt:lpwstr/>
  </property>
  <property fmtid="{D5CDD505-2E9C-101B-9397-08002B2CF9AE}" pid="15" name="OCA_Department">
    <vt:lpwstr>6;#Medical|9876df0d-2114-45e7-af4a-a3839de2f0e0</vt:lpwstr>
  </property>
  <property fmtid="{D5CDD505-2E9C-101B-9397-08002B2CF9AE}" pid="16" name="lcf76f155ced4ddcb4097134ff3c332f">
    <vt:lpwstr/>
  </property>
</Properties>
</file>